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cess Log" sheetId="1" state="visible" r:id="rId3"/>
    <sheet name="KPI Dashboard" sheetId="2" state="visible" r:id="rId4"/>
    <sheet name="Improvement Log" sheetId="3" state="visible" r:id="rId5"/>
    <sheet name="Process Checklist" sheetId="4" state="visible" r:id="rId6"/>
  </sheets>
  <definedNames>
    <definedName function="false" hidden="false" localSheetId="0" name="_xlnm.Print_Area" vbProcedure="false">'Process Log'!$A$1:$K$21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<sst xmlns="http://schemas.openxmlformats.org/spreadsheetml/2006/main" count="106" uniqueCount="89">
  <si>
    <t xml:space="preserve">Date</t>
  </si>
  <si>
    <t xml:space="preserve">File Name</t>
  </si>
  <si>
    <t xml:space="preserve">File Size (KB)</t>
  </si>
  <si>
    <t xml:space="preserve">Batches Required</t>
  </si>
  <si>
    <t xml:space="preserve">Injection Attempts</t>
  </si>
  <si>
    <t xml:space="preserve">UAPI Save Attempts</t>
  </si>
  <si>
    <t xml:space="preserve">First-Pass Success (Y/N)</t>
  </si>
  <si>
    <t xml:space="preserve">Total Errors</t>
  </si>
  <si>
    <t xml:space="preserve">Rework Cycles</t>
  </si>
  <si>
    <t xml:space="preserve">Total Time (min)</t>
  </si>
  <si>
    <t xml:space="preserve">Notes</t>
  </si>
  <si>
    <t xml:space="preserve">2026-04-15</t>
  </si>
  <si>
    <t xml:space="preserve">veteran_employment_gap_analysis.html</t>
  </si>
  <si>
    <t xml:space="preserve">N</t>
  </si>
  <si>
    <t xml:space="preserve">First publish - encoding bug required full re-injection</t>
  </si>
  <si>
    <t xml:space="preserve">KPI DASHBOARD - Process Health Score</t>
  </si>
  <si>
    <t xml:space="preserve">Overall Process Health Score:</t>
  </si>
  <si>
    <t xml:space="preserve">KPI Name</t>
  </si>
  <si>
    <t xml:space="preserve">Formula/Reference</t>
  </si>
  <si>
    <t xml:space="preserve">Current Value</t>
  </si>
  <si>
    <t xml:space="preserve">Target</t>
  </si>
  <si>
    <t xml:space="preserve">Status</t>
  </si>
  <si>
    <t xml:space="preserve">First-Pass Yield (%)</t>
  </si>
  <si>
    <t xml:space="preserve">Average Cycle Time (min)</t>
  </si>
  <si>
    <t xml:space="preserve">Defect Rate</t>
  </si>
  <si>
    <t xml:space="preserve">Rework Ratio</t>
  </si>
  <si>
    <t xml:space="preserve">Encoding Accuracy Rate (%)</t>
  </si>
  <si>
    <t xml:space="preserve">Batch Efficiency (%)</t>
  </si>
  <si>
    <t xml:space="preserve">Improvement Description</t>
  </si>
  <si>
    <t xml:space="preserve">Category</t>
  </si>
  <si>
    <t xml:space="preserve">Expected Impact</t>
  </si>
  <si>
    <t xml:space="preserve">Implemented (Y/N)</t>
  </si>
  <si>
    <t xml:space="preserve">Measured Result</t>
  </si>
  <si>
    <t xml:space="preserve">Add TextDecoder to encoding pipeline</t>
  </si>
  <si>
    <t xml:space="preserve">Technical</t>
  </si>
  <si>
    <t xml:space="preserve">Eliminate encoding errors</t>
  </si>
  <si>
    <t xml:space="preserve">Y</t>
  </si>
  <si>
    <t xml:space="preserve">Encoding bug resolved</t>
  </si>
  <si>
    <t xml:space="preserve">atob→Uint8Array→TextDecoder</t>
  </si>
  <si>
    <t xml:space="preserve">Use .then() instead of await in eval</t>
  </si>
  <si>
    <t xml:space="preserve">Eliminate syntax errors</t>
  </si>
  <si>
    <t xml:space="preserve">No more eval errors</t>
  </si>
  <si>
    <t xml:space="preserve">Browser eval context limitation</t>
  </si>
  <si>
    <t xml:space="preserve">Verify window._vc before navigating away</t>
  </si>
  <si>
    <t xml:space="preserve">Process</t>
  </si>
  <si>
    <t xml:space="preserve">Prevent data loss on navigation</t>
  </si>
  <si>
    <t xml:space="preserve">Add checkpoint before any tab navigation</t>
  </si>
  <si>
    <t xml:space="preserve">Create standard UAPI parameter reference</t>
  </si>
  <si>
    <t xml:space="preserve">Documentation</t>
  </si>
  <si>
    <t xml:space="preserve">Reduce API parameter errors</t>
  </si>
  <si>
    <t xml:space="preserve">file not file-names</t>
  </si>
  <si>
    <t xml:space="preserve">Add JavaScript verification as primary method</t>
  </si>
  <si>
    <t xml:space="preserve">Faster verification than screenshots</t>
  </si>
  <si>
    <t xml:space="preserve">Bypassed screenshot timeouts</t>
  </si>
  <si>
    <t xml:space="preserve">Use DOM text extraction</t>
  </si>
  <si>
    <t xml:space="preserve">PUBLISHING WORKFLOW CHECKLIST</t>
  </si>
  <si>
    <t xml:space="preserve">Step #</t>
  </si>
  <si>
    <t xml:space="preserve">Phase</t>
  </si>
  <si>
    <t xml:space="preserve">Action</t>
  </si>
  <si>
    <t xml:space="preserve">Verification Gate</t>
  </si>
  <si>
    <t xml:space="preserve">Time Est. (min)</t>
  </si>
  <si>
    <t xml:space="preserve">PREPARE</t>
  </si>
  <si>
    <t xml:space="preserve">Validate HTML file locally</t>
  </si>
  <si>
    <t xml:space="preserve">File opens correctly in browser</t>
  </si>
  <si>
    <t xml:space="preserve">Check file size and calculate batch count</t>
  </si>
  <si>
    <t xml:space="preserve">Size &lt; 50KB, batches = ceil(base64_len/8400)</t>
  </si>
  <si>
    <t xml:space="preserve">ENCODE</t>
  </si>
  <si>
    <t xml:space="preserve">Base64 encode HTML file</t>
  </si>
  <si>
    <t xml:space="preserve">Encoded string length matches expected</t>
  </si>
  <si>
    <t xml:space="preserve">Split into batches</t>
  </si>
  <si>
    <t xml:space="preserve">All batches present, lengths verified</t>
  </si>
  <si>
    <t xml:space="preserve">INJECT</t>
  </si>
  <si>
    <t xml:space="preserve">Navigate to cPanel File Manager</t>
  </si>
  <si>
    <t xml:space="preserve">Authenticated session confirmed</t>
  </si>
  <si>
    <t xml:space="preserve">Inject all batches into window._vc</t>
  </si>
  <si>
    <t xml:space="preserve">window._vc.length matches total base64 length</t>
  </si>
  <si>
    <t xml:space="preserve">VERIFY-PRE</t>
  </si>
  <si>
    <t xml:space="preserve">DO NOT navigate away from cPanel tab</t>
  </si>
  <si>
    <t xml:space="preserve">window._vc still accessible</t>
  </si>
  <si>
    <t xml:space="preserve">DECODE</t>
  </si>
  <si>
    <t xml:space="preserve">Decode with TextDecoder pipeline</t>
  </si>
  <si>
    <t xml:space="preserve">atob→Uint8Array→TextDecoder→Unicode string</t>
  </si>
  <si>
    <t xml:space="preserve">SAVE</t>
  </si>
  <si>
    <t xml:space="preserve">POST to UAPI with correct parameters</t>
  </si>
  <si>
    <t xml:space="preserve">Response status: 1, no errors</t>
  </si>
  <si>
    <t xml:space="preserve">VERIFY-POST</t>
  </si>
  <si>
    <t xml:space="preserve">Check live URL via JavaScript extraction</t>
  </si>
  <si>
    <t xml:space="preserve">Content matches source HTML</t>
  </si>
  <si>
    <t xml:space="preserve">TOTAL ESTIMATED TIME: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</si>
</sst>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.0\%"/>
    <numFmt numFmtId="167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332"/>
        <bgColor rgb="FF333300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C9A227"/>
        <bgColor rgb="FF99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>
        <color rgb="FFC9A227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3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5"/>
    <col collapsed="false" customWidth="true" hidden="false" outlineLevel="0" max="3" min="3" style="0" width="15"/>
    <col collapsed="false" customWidth="true" hidden="false" outlineLevel="0" max="4" min="4" style="0" width="16"/>
    <col collapsed="false" customWidth="true" hidden="false" outlineLevel="0" max="6" min="5" style="0" width="18"/>
    <col collapsed="false" customWidth="true" hidden="false" outlineLevel="0" max="7" min="7" style="0" width="23"/>
    <col collapsed="false" customWidth="true" hidden="false" outlineLevel="0" max="8" min="8" style="0" width="14"/>
    <col collapsed="false" customWidth="true" hidden="false" outlineLevel="0" max="9" min="9" style="0" width="15"/>
    <col collapsed="false" customWidth="true" hidden="false" outlineLevel="0" max="10" min="10" style="0" width="16"/>
    <col collapsed="false" customWidth="true" hidden="false" outlineLevel="0" max="11" min="11" style="0" width="40"/>
  </cols>
  <sheetData>
    <row r="1" customFormat="false" ht="26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5" hidden="false" customHeight="false" outlineLevel="0" collapsed="false">
      <c r="A2" s="2" t="s">
        <v>11</v>
      </c>
      <c r="B2" s="3" t="s">
        <v>12</v>
      </c>
      <c r="C2" s="3" t="n">
        <v>37</v>
      </c>
      <c r="D2" s="3" t="n">
        <v>6</v>
      </c>
      <c r="E2" s="3" t="n">
        <v>18</v>
      </c>
      <c r="F2" s="3" t="n">
        <v>3</v>
      </c>
      <c r="G2" s="3" t="s">
        <v>13</v>
      </c>
      <c r="H2" s="3" t="n">
        <v>5</v>
      </c>
      <c r="I2" s="3" t="n">
        <v>2</v>
      </c>
      <c r="J2" s="3" t="n">
        <v>45</v>
      </c>
      <c r="K2" s="3" t="s">
        <v>14</v>
      </c>
    </row>
    <row r="3" customFormat="false" ht="1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customFormat="false" ht="15" hidden="false" customHeight="false" outlineLevel="0" collapsed="false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customFormat="false" ht="15" hidden="false" customHeight="false" outlineLevel="0" collapsed="false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customFormat="false" ht="15" hidden="false" customHeight="false" outlineLevel="0" collapsed="false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15" hidden="false" customHeight="false" outlineLevel="0" collapsed="false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customFormat="false" ht="15" hidden="false" customHeight="false" outlineLevel="0" collapsed="false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Format="false" ht="15" hidden="false" customHeight="false" outlineLevel="0" collapsed="false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Format="false" ht="15" hidden="false" customHeight="false" outlineLevel="0" collapsed="false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customFormat="false" ht="15" hidden="false" customHeight="false" outlineLevel="0" collapsed="false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customFormat="false" ht="15" hidden="false" customHeight="false" outlineLevel="0" collapsed="false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customFormat="false" ht="15" hidden="false" customHeight="false" outlineLevel="0" collapsed="false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customFormat="false" ht="15" hidden="false" customHeight="false" outlineLevel="0" collapsed="false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15" hidden="false" customHeight="false" outlineLevel="0" collapsed="false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customFormat="false" ht="15" hidden="false" customHeight="false" outlineLevel="0" collapsed="false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15" hidden="false" customHeight="false" outlineLevel="0" collapsed="false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Format="false" ht="15" hidden="false" customHeight="false" outlineLevel="0" collapsed="false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customFormat="false" ht="15" hidden="false" customHeight="false" outlineLevel="0" collapsed="false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dataValidations count="1">
    <dataValidation allowBlank="true" error="Please enter Y or N" errorStyle="stop" errorTitle="Invalid Entry" operator="between" showDropDown="false" showErrorMessage="false" showInputMessage="false" sqref="G2:G21" type="list">
      <formula1>"Y,N"</formula1>
      <formula2>0</formula2>
    </dataValidation>
  </dataValidations>
  <printOptions headings="false" gridLines="false" gridLinesSet="true" horizontalCentered="false" verticalCentered="false"/>
  <pageMargins left="0.5" right="0.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45"/>
    <col collapsed="false" customWidth="true" hidden="false" outlineLevel="0" max="3" min="3" style="0" width="16"/>
    <col collapsed="false" customWidth="true" hidden="false" outlineLevel="0" max="5" min="4" style="0" width="12"/>
  </cols>
  <sheetData>
    <row r="1" customFormat="false" ht="17.35" hidden="false" customHeight="false" outlineLevel="0" collapsed="false">
      <c r="A1" s="6" t="s">
        <v>15</v>
      </c>
      <c r="B1" s="6"/>
      <c r="C1" s="6"/>
      <c r="D1" s="6"/>
    </row>
    <row r="2" customFormat="false" ht="15" hidden="false" customHeight="false" outlineLevel="0" collapsed="false">
      <c r="A2" s="0" t="s">
        <v>16</v>
      </c>
      <c r="B2" s="7" t="str">
        <f aca="false">IF(COUNTIF('KPI Dashboard'!E5:E10,"Red")&gt;0,IF(COUNTIF('KPI Dashboard'!E5:E10,"Red")&gt;2,"Poor","Fair"),"Excellent")</f>
        <v>Poor</v>
      </c>
    </row>
    <row r="3" customFormat="false" ht="4.5" hidden="false" customHeight="true" outlineLevel="0" collapsed="false"/>
    <row r="4" customFormat="false" ht="15" hidden="false" customHeight="false" outlineLevel="0" collapsed="false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</row>
    <row r="5" customFormat="false" ht="15" hidden="false" customHeight="false" outlineLevel="0" collapsed="false">
      <c r="A5" s="3" t="s">
        <v>22</v>
      </c>
      <c r="B5" s="3" t="n">
        <f aca="false">IF(COUNTA('Process Log'!A2:A21)&gt;0,COUNTIF('Process Log'!G2:G21,"Y")/COUNTA('Process Log'!A2:A21)*100,0)</f>
        <v>0</v>
      </c>
      <c r="C5" s="8" t="n">
        <f aca="false">IF(COUNTA('Process Log'!A2:A21)&gt;0,COUNTIF('Process Log'!G2:G21,"Y")/COUNTA('Process Log'!A2:A21)*100,0)</f>
        <v>0</v>
      </c>
      <c r="D5" s="3" t="n">
        <v>80</v>
      </c>
      <c r="E5" s="3" t="str">
        <f aca="false">IF(C5&gt;=80, "Green", "Red")</f>
        <v>Red</v>
      </c>
    </row>
    <row r="6" customFormat="false" ht="15" hidden="false" customHeight="false" outlineLevel="0" collapsed="false">
      <c r="A6" s="3" t="s">
        <v>23</v>
      </c>
      <c r="B6" s="3" t="n">
        <f aca="false">IF(COUNTA('Process Log'!J2:J21)&gt;0,AVERAGE('Process Log'!J2:J21),0)</f>
        <v>45</v>
      </c>
      <c r="C6" s="9" t="n">
        <f aca="false">IF(COUNTA('Process Log'!J2:J21)&gt;0,AVERAGE('Process Log'!J2:J21),0)</f>
        <v>45</v>
      </c>
      <c r="D6" s="3" t="n">
        <v>15</v>
      </c>
      <c r="E6" s="3" t="str">
        <f aca="false">IF(C6&lt;=15, "Green", "Red")</f>
        <v>Red</v>
      </c>
    </row>
    <row r="7" customFormat="false" ht="15" hidden="false" customHeight="false" outlineLevel="0" collapsed="false">
      <c r="A7" s="3" t="s">
        <v>24</v>
      </c>
      <c r="B7" s="3" t="n">
        <f aca="false">IF(COUNTA('Process Log'!A2:A21)&gt;0,SUM('Process Log'!H2:H21)/COUNTA('Process Log'!A2:A21),0)</f>
        <v>5</v>
      </c>
      <c r="C7" s="9" t="n">
        <f aca="false">IF(COUNTA('Process Log'!A2:A21)&gt;0,SUM('Process Log'!H2:H21)/COUNTA('Process Log'!A2:A21),0)</f>
        <v>5</v>
      </c>
      <c r="D7" s="3" t="n">
        <v>1</v>
      </c>
      <c r="E7" s="3" t="str">
        <f aca="false">IF(C7&lt;=1, "Green", "Red")</f>
        <v>Red</v>
      </c>
    </row>
    <row r="8" customFormat="false" ht="15" hidden="false" customHeight="false" outlineLevel="0" collapsed="false">
      <c r="A8" s="3" t="s">
        <v>25</v>
      </c>
      <c r="B8" s="3" t="n">
        <f aca="false">IF(COUNTA('Process Log'!A2:A21)&gt;0,SUM('Process Log'!I2:I21)/COUNTA('Process Log'!A2:A21),0)</f>
        <v>2</v>
      </c>
      <c r="C8" s="9" t="n">
        <f aca="false">IF(COUNTA('Process Log'!A2:A21)&gt;0,SUM('Process Log'!I2:I21)/COUNTA('Process Log'!A2:A21),0)</f>
        <v>2</v>
      </c>
      <c r="D8" s="3" t="n">
        <v>0.5</v>
      </c>
      <c r="E8" s="3" t="str">
        <f aca="false">IF(C8&lt;=0.5, "Green", "Red")</f>
        <v>Red</v>
      </c>
    </row>
    <row r="9" customFormat="false" ht="15" hidden="false" customHeight="false" outlineLevel="0" collapsed="false">
      <c r="A9" s="3" t="s">
        <v>26</v>
      </c>
      <c r="B9" s="3" t="n">
        <f aca="false">100-(IF(COUNTA('Process Log'!H2:H21)&gt;0,SUM('Process Log'!H2:H21)/COUNTA('Process Log'!F2:F21)*100,0))</f>
        <v>-400</v>
      </c>
      <c r="C9" s="8" t="n">
        <f aca="false">100-(IF(COUNTA('Process Log'!H2:H21)&gt;0,SUM('Process Log'!H2:H21)/COUNTA('Process Log'!F2:F21)*100,0))</f>
        <v>-400</v>
      </c>
      <c r="D9" s="3" t="n">
        <v>100</v>
      </c>
      <c r="E9" s="3" t="str">
        <f aca="false">IF(C9=100, "Green", "Red")</f>
        <v>Red</v>
      </c>
    </row>
    <row r="10" customFormat="false" ht="15" hidden="false" customHeight="false" outlineLevel="0" collapsed="false">
      <c r="A10" s="3" t="s">
        <v>27</v>
      </c>
      <c r="B10" s="3" t="n">
        <f aca="false">IF(COUNTA('Process Log'!D2:D21)&gt;0,MIN('Process Log'!D2:D21)/AVERAGE('Process Log'!E2:E21)*100,0)</f>
        <v>33.3333333333333</v>
      </c>
      <c r="C10" s="8" t="n">
        <f aca="false">IF(COUNTA('Process Log'!D2:D21)&gt;0,MIN('Process Log'!D2:D21)/AVERAGE('Process Log'!E2:E21)*100,0)</f>
        <v>33.3333333333333</v>
      </c>
      <c r="D10" s="3" t="n">
        <v>90</v>
      </c>
      <c r="E10" s="3" t="str">
        <f aca="false">IF(C10&gt;=90, "Green", "Red")</f>
        <v>Red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24"/>
    <col collapsed="false" customWidth="true" hidden="false" outlineLevel="0" max="5" min="5" style="0" width="19"/>
    <col collapsed="false" customWidth="true" hidden="false" outlineLevel="0" max="6" min="6" style="0" width="25"/>
    <col collapsed="false" customWidth="true" hidden="false" outlineLevel="0" max="7" min="7" style="0" width="35"/>
  </cols>
  <sheetData>
    <row r="1" customFormat="false" ht="15" hidden="false" customHeight="false" outlineLevel="0" collapsed="false">
      <c r="A1" s="1" t="s">
        <v>0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10</v>
      </c>
    </row>
    <row r="2" customFormat="false" ht="15" hidden="false" customHeight="false" outlineLevel="0" collapsed="false">
      <c r="A2" s="4" t="s">
        <v>11</v>
      </c>
      <c r="B2" s="5" t="s">
        <v>33</v>
      </c>
      <c r="C2" s="5" t="s">
        <v>34</v>
      </c>
      <c r="D2" s="5" t="s">
        <v>35</v>
      </c>
      <c r="E2" s="5" t="s">
        <v>36</v>
      </c>
      <c r="F2" s="5" t="s">
        <v>37</v>
      </c>
      <c r="G2" s="5" t="s">
        <v>38</v>
      </c>
    </row>
    <row r="3" customFormat="false" ht="15" hidden="false" customHeight="false" outlineLevel="0" collapsed="false">
      <c r="A3" s="2" t="s">
        <v>11</v>
      </c>
      <c r="B3" s="3" t="s">
        <v>39</v>
      </c>
      <c r="C3" s="3" t="s">
        <v>34</v>
      </c>
      <c r="D3" s="3" t="s">
        <v>40</v>
      </c>
      <c r="E3" s="3" t="s">
        <v>36</v>
      </c>
      <c r="F3" s="3" t="s">
        <v>41</v>
      </c>
      <c r="G3" s="3" t="s">
        <v>42</v>
      </c>
    </row>
    <row r="4" customFormat="false" ht="15" hidden="false" customHeight="false" outlineLevel="0" collapsed="false">
      <c r="A4" s="4" t="s">
        <v>11</v>
      </c>
      <c r="B4" s="5" t="s">
        <v>43</v>
      </c>
      <c r="C4" s="5" t="s">
        <v>44</v>
      </c>
      <c r="D4" s="5" t="s">
        <v>45</v>
      </c>
      <c r="E4" s="5" t="s">
        <v>13</v>
      </c>
      <c r="F4" s="5"/>
      <c r="G4" s="5" t="s">
        <v>46</v>
      </c>
    </row>
    <row r="5" customFormat="false" ht="15" hidden="false" customHeight="false" outlineLevel="0" collapsed="false">
      <c r="A5" s="2" t="s">
        <v>11</v>
      </c>
      <c r="B5" s="3" t="s">
        <v>47</v>
      </c>
      <c r="C5" s="3" t="s">
        <v>48</v>
      </c>
      <c r="D5" s="3" t="s">
        <v>49</v>
      </c>
      <c r="E5" s="3" t="s">
        <v>13</v>
      </c>
      <c r="F5" s="3"/>
      <c r="G5" s="3" t="s">
        <v>50</v>
      </c>
    </row>
    <row r="6" customFormat="false" ht="15" hidden="false" customHeight="false" outlineLevel="0" collapsed="false">
      <c r="A6" s="4" t="s">
        <v>11</v>
      </c>
      <c r="B6" s="5" t="s">
        <v>51</v>
      </c>
      <c r="C6" s="5" t="s">
        <v>44</v>
      </c>
      <c r="D6" s="5" t="s">
        <v>52</v>
      </c>
      <c r="E6" s="5" t="s">
        <v>36</v>
      </c>
      <c r="F6" s="5" t="s">
        <v>53</v>
      </c>
      <c r="G6" s="5" t="s">
        <v>54</v>
      </c>
    </row>
    <row r="7" customFormat="false" ht="15" hidden="false" customHeight="false" outlineLevel="0" collapsed="false">
      <c r="A7" s="3"/>
      <c r="B7" s="3"/>
      <c r="C7" s="3"/>
      <c r="D7" s="3"/>
      <c r="E7" s="3"/>
      <c r="F7" s="3"/>
      <c r="G7" s="3"/>
    </row>
    <row r="8" customFormat="false" ht="15" hidden="false" customHeight="false" outlineLevel="0" collapsed="false">
      <c r="A8" s="5"/>
      <c r="B8" s="5"/>
      <c r="C8" s="5"/>
      <c r="D8" s="5"/>
      <c r="E8" s="5"/>
      <c r="F8" s="5"/>
      <c r="G8" s="5"/>
    </row>
    <row r="9" customFormat="false" ht="15" hidden="false" customHeight="false" outlineLevel="0" collapsed="false">
      <c r="A9" s="3"/>
      <c r="B9" s="3"/>
      <c r="C9" s="3"/>
      <c r="D9" s="3"/>
      <c r="E9" s="3"/>
      <c r="F9" s="3"/>
      <c r="G9" s="3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5"/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  <c r="G13" s="3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</row>
  </sheetData>
  <dataValidations count="2">
    <dataValidation allowBlank="true" error="Please select a category" errorStyle="stop" errorTitle="Invalid Entry" operator="between" showDropDown="false" showErrorMessage="false" showInputMessage="false" sqref="C2:C16" type="list">
      <formula1>"Process,Technical,Documentation,Training"</formula1>
      <formula2>0</formula2>
    </dataValidation>
    <dataValidation allowBlank="true" error="Please enter Y or N" errorStyle="stop" errorTitle="Invalid Entry" operator="between" showDropDown="false" showErrorMessage="false" showInputMessage="false" sqref="E2:E16" type="list">
      <formula1>"Y,N"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4" min="3" style="0" width="40"/>
    <col collapsed="false" customWidth="true" hidden="false" outlineLevel="0" max="5" min="5" style="0" width="12"/>
    <col collapsed="false" customWidth="true" hidden="false" outlineLevel="0" max="6" min="6" style="0" width="14"/>
  </cols>
  <sheetData>
    <row r="1" customFormat="false" ht="15" hidden="false" customHeight="false" outlineLevel="0" collapsed="false">
      <c r="A1" s="10" t="s">
        <v>55</v>
      </c>
      <c r="B1" s="10"/>
      <c r="C1" s="10"/>
      <c r="D1" s="10"/>
      <c r="E1" s="10"/>
      <c r="F1" s="10"/>
    </row>
    <row r="2" customFormat="false" ht="26.85" hidden="false" customHeight="false" outlineLevel="0" collapsed="false">
      <c r="A2" s="1" t="s">
        <v>56</v>
      </c>
      <c r="B2" s="1" t="s">
        <v>57</v>
      </c>
      <c r="C2" s="1" t="s">
        <v>58</v>
      </c>
      <c r="D2" s="1" t="s">
        <v>59</v>
      </c>
      <c r="E2" s="1" t="s">
        <v>21</v>
      </c>
      <c r="F2" s="1" t="s">
        <v>60</v>
      </c>
    </row>
    <row r="3" customFormat="false" ht="30" hidden="false" customHeight="true" outlineLevel="0" collapsed="false">
      <c r="A3" s="11" t="n">
        <v>1</v>
      </c>
      <c r="B3" s="11" t="s">
        <v>61</v>
      </c>
      <c r="C3" s="11" t="s">
        <v>62</v>
      </c>
      <c r="D3" s="11" t="s">
        <v>63</v>
      </c>
      <c r="E3" s="11"/>
      <c r="F3" s="11" t="n">
        <v>2</v>
      </c>
    </row>
    <row r="4" customFormat="false" ht="30" hidden="false" customHeight="true" outlineLevel="0" collapsed="false">
      <c r="A4" s="12" t="n">
        <v>2</v>
      </c>
      <c r="B4" s="12" t="s">
        <v>61</v>
      </c>
      <c r="C4" s="12" t="s">
        <v>64</v>
      </c>
      <c r="D4" s="12" t="s">
        <v>65</v>
      </c>
      <c r="E4" s="12"/>
      <c r="F4" s="12" t="n">
        <v>1</v>
      </c>
    </row>
    <row r="5" customFormat="false" ht="30" hidden="false" customHeight="true" outlineLevel="0" collapsed="false">
      <c r="A5" s="11" t="n">
        <v>3</v>
      </c>
      <c r="B5" s="11" t="s">
        <v>66</v>
      </c>
      <c r="C5" s="11" t="s">
        <v>67</v>
      </c>
      <c r="D5" s="11" t="s">
        <v>68</v>
      </c>
      <c r="E5" s="11"/>
      <c r="F5" s="11" t="n">
        <v>1</v>
      </c>
    </row>
    <row r="6" customFormat="false" ht="30" hidden="false" customHeight="true" outlineLevel="0" collapsed="false">
      <c r="A6" s="12" t="n">
        <v>4</v>
      </c>
      <c r="B6" s="12" t="s">
        <v>66</v>
      </c>
      <c r="C6" s="12" t="s">
        <v>69</v>
      </c>
      <c r="D6" s="12" t="s">
        <v>70</v>
      </c>
      <c r="E6" s="12"/>
      <c r="F6" s="12" t="n">
        <v>1</v>
      </c>
    </row>
    <row r="7" customFormat="false" ht="30" hidden="false" customHeight="true" outlineLevel="0" collapsed="false">
      <c r="A7" s="11" t="n">
        <v>5</v>
      </c>
      <c r="B7" s="11" t="s">
        <v>71</v>
      </c>
      <c r="C7" s="11" t="s">
        <v>72</v>
      </c>
      <c r="D7" s="11" t="s">
        <v>73</v>
      </c>
      <c r="E7" s="11"/>
      <c r="F7" s="11" t="n">
        <v>1</v>
      </c>
    </row>
    <row r="8" customFormat="false" ht="30" hidden="false" customHeight="true" outlineLevel="0" collapsed="false">
      <c r="A8" s="12" t="n">
        <v>6</v>
      </c>
      <c r="B8" s="12" t="s">
        <v>71</v>
      </c>
      <c r="C8" s="12" t="s">
        <v>74</v>
      </c>
      <c r="D8" s="12" t="s">
        <v>75</v>
      </c>
      <c r="E8" s="12"/>
      <c r="F8" s="12" t="n">
        <v>3</v>
      </c>
    </row>
    <row r="9" customFormat="false" ht="30" hidden="false" customHeight="true" outlineLevel="0" collapsed="false">
      <c r="A9" s="11" t="n">
        <v>7</v>
      </c>
      <c r="B9" s="11" t="s">
        <v>76</v>
      </c>
      <c r="C9" s="11" t="s">
        <v>77</v>
      </c>
      <c r="D9" s="11" t="s">
        <v>78</v>
      </c>
      <c r="E9" s="11"/>
      <c r="F9" s="11" t="n">
        <v>0</v>
      </c>
    </row>
    <row r="10" customFormat="false" ht="30" hidden="false" customHeight="true" outlineLevel="0" collapsed="false">
      <c r="A10" s="12" t="n">
        <v>8</v>
      </c>
      <c r="B10" s="12" t="s">
        <v>79</v>
      </c>
      <c r="C10" s="12" t="s">
        <v>80</v>
      </c>
      <c r="D10" s="12" t="s">
        <v>81</v>
      </c>
      <c r="E10" s="12"/>
      <c r="F10" s="12" t="n">
        <v>1</v>
      </c>
    </row>
    <row r="11" customFormat="false" ht="30" hidden="false" customHeight="true" outlineLevel="0" collapsed="false">
      <c r="A11" s="11" t="n">
        <v>9</v>
      </c>
      <c r="B11" s="11" t="s">
        <v>82</v>
      </c>
      <c r="C11" s="11" t="s">
        <v>83</v>
      </c>
      <c r="D11" s="11" t="s">
        <v>84</v>
      </c>
      <c r="E11" s="11"/>
      <c r="F11" s="11" t="n">
        <v>1</v>
      </c>
    </row>
    <row r="12" customFormat="false" ht="30" hidden="false" customHeight="true" outlineLevel="0" collapsed="false">
      <c r="A12" s="12" t="n">
        <v>10</v>
      </c>
      <c r="B12" s="12" t="s">
        <v>85</v>
      </c>
      <c r="C12" s="12" t="s">
        <v>86</v>
      </c>
      <c r="D12" s="12" t="s">
        <v>87</v>
      </c>
      <c r="E12" s="12"/>
      <c r="F12" s="12" t="n">
        <v>2</v>
      </c>
    </row>
    <row r="13" customFormat="false" ht="15" hidden="false" customHeight="false" outlineLevel="0" collapsed="false">
      <c r="C13" s="7" t="s">
        <v>88</v>
      </c>
      <c r="F13" s="13" t="n">
        <v>13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2026-04-16T02:25:48Z</dcterms:created>
  <dc:creator>openpyxl</dc:creator>
  <dc:description/>
  <dc:language>en-US</dc:language>
  <cp:lastModifiedBy/>
  <dcterms:modified xsi:type="dcterms:W3CDTF">2026-04-16T02:25:48Z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